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9B1C8E96-A668-4EE4-835D-604044F6E6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2" i="1" s="1"/>
  <c r="C23" i="1" s="1"/>
  <c r="C30" i="1" s="1"/>
  <c r="E23" i="1" l="1"/>
  <c r="E30" i="1" s="1"/>
  <c r="F22" i="1"/>
  <c r="E22" i="1"/>
  <c r="D22" i="1"/>
  <c r="B22" i="1"/>
  <c r="F21" i="1"/>
  <c r="F23" i="1" s="1"/>
  <c r="F30" i="1" s="1"/>
  <c r="E21" i="1"/>
  <c r="D21" i="1"/>
  <c r="D23" i="1" s="1"/>
  <c r="D30" i="1" s="1"/>
  <c r="B21" i="1"/>
  <c r="B23" i="1" s="1"/>
  <c r="B30" i="1" s="1"/>
  <c r="F33" i="1" l="1"/>
</calcChain>
</file>

<file path=xl/sharedStrings.xml><?xml version="1.0" encoding="utf-8"?>
<sst xmlns="http://schemas.openxmlformats.org/spreadsheetml/2006/main" count="33" uniqueCount="31">
  <si>
    <t>Saturday</t>
  </si>
  <si>
    <t>full day</t>
  </si>
  <si>
    <t>Sunday</t>
  </si>
  <si>
    <t>entertainment</t>
  </si>
  <si>
    <t>only</t>
  </si>
  <si>
    <t>dinner &amp;</t>
  </si>
  <si>
    <t>Cost elements</t>
  </si>
  <si>
    <t>Sub-total</t>
  </si>
  <si>
    <t>Friday</t>
  </si>
  <si>
    <t>evening</t>
  </si>
  <si>
    <t>18% gratuity (excluding entertainment)</t>
  </si>
  <si>
    <t>Full conference fee (+ HST)</t>
  </si>
  <si>
    <t>Full conference fee, unbundled (+ HST)</t>
  </si>
  <si>
    <t>DC23</t>
  </si>
  <si>
    <t>UNBUNDLED PRICING PROPOSALS</t>
  </si>
  <si>
    <t>Sub-total, out-of-pocket costs</t>
  </si>
  <si>
    <t>•  program &amp; speaker fees</t>
  </si>
  <si>
    <t>•  Saturday entertainment</t>
  </si>
  <si>
    <t>•  other</t>
  </si>
  <si>
    <t>Contributions to other costs:</t>
  </si>
  <si>
    <t>Out-of-pocket costs</t>
  </si>
  <si>
    <t>•  Friday night reception</t>
  </si>
  <si>
    <t>•  Saturday breakfast</t>
  </si>
  <si>
    <t>•  Saturday lunch</t>
  </si>
  <si>
    <t>•  Saturday dinner</t>
  </si>
  <si>
    <t>•  Sunday breakfast</t>
  </si>
  <si>
    <t>•  Sunday lunch</t>
  </si>
  <si>
    <t>•  Saturday dinner wine (approx)</t>
  </si>
  <si>
    <t>Unbundled fee (+ HST)</t>
  </si>
  <si>
    <t>sessions</t>
  </si>
  <si>
    <t>&amp; lunch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</si>
</sst>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0" fillId="0" borderId="4" xfId="0" applyNumberFormat="1" applyBorder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10" workbookViewId="0">
      <selection activeCell="A3" sqref="A3"/>
    </sheetView>
  </sheetViews>
  <sheetFormatPr defaultRowHeight="14.4" x14ac:dyDescent="0.3"/>
  <cols>
    <col min="1" max="1" width="40.33203125" customWidth="1"/>
    <col min="2" max="6" width="13.6640625" customWidth="1"/>
  </cols>
  <sheetData>
    <row r="1" spans="1:6" x14ac:dyDescent="0.3">
      <c r="A1" t="s">
        <v>13</v>
      </c>
    </row>
    <row r="2" spans="1:6" x14ac:dyDescent="0.3">
      <c r="A2" t="s">
        <v>14</v>
      </c>
    </row>
    <row r="4" spans="1:6" x14ac:dyDescent="0.3">
      <c r="A4" s="5"/>
    </row>
    <row r="8" spans="1:6" x14ac:dyDescent="0.3">
      <c r="A8" s="6"/>
      <c r="B8" s="1" t="s">
        <v>8</v>
      </c>
      <c r="C8" s="1" t="s">
        <v>0</v>
      </c>
      <c r="D8" s="1" t="s">
        <v>0</v>
      </c>
      <c r="E8" s="1" t="s">
        <v>0</v>
      </c>
      <c r="F8" s="1" t="s">
        <v>2</v>
      </c>
    </row>
    <row r="9" spans="1:6" x14ac:dyDescent="0.3">
      <c r="A9" s="7" t="s">
        <v>6</v>
      </c>
      <c r="B9" s="2" t="s">
        <v>9</v>
      </c>
      <c r="C9" s="2" t="s">
        <v>29</v>
      </c>
      <c r="D9" s="2" t="s">
        <v>1</v>
      </c>
      <c r="E9" s="2" t="s">
        <v>5</v>
      </c>
      <c r="F9" s="2"/>
    </row>
    <row r="10" spans="1:6" x14ac:dyDescent="0.3">
      <c r="A10" s="7"/>
      <c r="B10" s="2"/>
      <c r="C10" s="2" t="s">
        <v>30</v>
      </c>
      <c r="D10" s="2"/>
      <c r="E10" s="2" t="s">
        <v>3</v>
      </c>
      <c r="F10" s="2"/>
    </row>
    <row r="11" spans="1:6" x14ac:dyDescent="0.3">
      <c r="A11" s="8"/>
      <c r="B11" s="3"/>
      <c r="C11" s="3"/>
      <c r="D11" s="3"/>
      <c r="E11" s="3" t="s">
        <v>4</v>
      </c>
      <c r="F11" s="3"/>
    </row>
    <row r="12" spans="1:6" x14ac:dyDescent="0.3">
      <c r="B12" s="4"/>
      <c r="C12" s="4"/>
      <c r="D12" s="4"/>
      <c r="E12" s="4"/>
      <c r="F12" s="4"/>
    </row>
    <row r="13" spans="1:6" x14ac:dyDescent="0.3">
      <c r="A13" t="s">
        <v>20</v>
      </c>
      <c r="B13" s="4"/>
      <c r="C13" s="4"/>
      <c r="D13" s="4"/>
      <c r="E13" s="4"/>
      <c r="F13" s="4"/>
    </row>
    <row r="14" spans="1:6" x14ac:dyDescent="0.3">
      <c r="A14" t="s">
        <v>21</v>
      </c>
      <c r="B14" s="4">
        <v>42</v>
      </c>
      <c r="C14" s="4"/>
      <c r="D14" s="4"/>
      <c r="E14" s="4"/>
      <c r="F14" s="4"/>
    </row>
    <row r="15" spans="1:6" x14ac:dyDescent="0.3">
      <c r="A15" t="s">
        <v>22</v>
      </c>
      <c r="B15" s="4"/>
      <c r="C15" s="4"/>
      <c r="D15" s="4">
        <v>28</v>
      </c>
      <c r="E15" s="4"/>
      <c r="F15" s="4"/>
    </row>
    <row r="16" spans="1:6" x14ac:dyDescent="0.3">
      <c r="A16" t="s">
        <v>23</v>
      </c>
      <c r="B16" s="4"/>
      <c r="C16" s="4">
        <v>35</v>
      </c>
      <c r="D16" s="4">
        <v>35</v>
      </c>
      <c r="E16" s="4"/>
      <c r="F16" s="4"/>
    </row>
    <row r="17" spans="1:6" x14ac:dyDescent="0.3">
      <c r="A17" t="s">
        <v>24</v>
      </c>
      <c r="B17" s="4"/>
      <c r="C17" s="4"/>
      <c r="D17" s="4">
        <v>62</v>
      </c>
      <c r="E17" s="4">
        <v>62</v>
      </c>
      <c r="F17" s="4"/>
    </row>
    <row r="18" spans="1:6" x14ac:dyDescent="0.3">
      <c r="A18" t="s">
        <v>27</v>
      </c>
      <c r="B18" s="4"/>
      <c r="C18" s="4"/>
      <c r="D18" s="4">
        <v>20</v>
      </c>
      <c r="E18" s="4">
        <v>20</v>
      </c>
      <c r="F18" s="4"/>
    </row>
    <row r="19" spans="1:6" x14ac:dyDescent="0.3">
      <c r="A19" t="s">
        <v>25</v>
      </c>
      <c r="B19" s="4"/>
      <c r="C19" s="4"/>
      <c r="D19" s="4"/>
      <c r="E19" s="4"/>
      <c r="F19" s="4">
        <v>28</v>
      </c>
    </row>
    <row r="20" spans="1:6" x14ac:dyDescent="0.3">
      <c r="A20" t="s">
        <v>26</v>
      </c>
      <c r="B20" s="9"/>
      <c r="C20" s="9"/>
      <c r="D20" s="9"/>
      <c r="E20" s="9"/>
      <c r="F20" s="9">
        <v>35</v>
      </c>
    </row>
    <row r="21" spans="1:6" x14ac:dyDescent="0.3">
      <c r="A21" t="s">
        <v>7</v>
      </c>
      <c r="B21" s="4">
        <f>SUM(B14:B20)</f>
        <v>42</v>
      </c>
      <c r="C21" s="4">
        <f>SUM(C14:C20)</f>
        <v>35</v>
      </c>
      <c r="D21" s="4">
        <f>SUM(D14:D20)</f>
        <v>145</v>
      </c>
      <c r="E21" s="4">
        <f>SUM(E14:E20)</f>
        <v>82</v>
      </c>
      <c r="F21" s="4">
        <f>SUM(F14:F20)</f>
        <v>63</v>
      </c>
    </row>
    <row r="22" spans="1:6" x14ac:dyDescent="0.3">
      <c r="A22" t="s">
        <v>10</v>
      </c>
      <c r="B22" s="9">
        <f>ROUND(B21*0.18,2)</f>
        <v>7.56</v>
      </c>
      <c r="C22" s="9">
        <f t="shared" ref="C22" si="0">ROUND(C21*0.18,2)</f>
        <v>6.3</v>
      </c>
      <c r="D22" s="9">
        <f t="shared" ref="D22:F22" si="1">ROUND(D21*0.18,2)</f>
        <v>26.1</v>
      </c>
      <c r="E22" s="9">
        <f t="shared" si="1"/>
        <v>14.76</v>
      </c>
      <c r="F22" s="9">
        <f t="shared" si="1"/>
        <v>11.34</v>
      </c>
    </row>
    <row r="23" spans="1:6" x14ac:dyDescent="0.3">
      <c r="A23" t="s">
        <v>15</v>
      </c>
      <c r="B23" s="4">
        <f>SUM(B21:B22)</f>
        <v>49.56</v>
      </c>
      <c r="C23" s="4">
        <f t="shared" ref="C23" si="2">SUM(C21:C22)</f>
        <v>41.3</v>
      </c>
      <c r="D23" s="4">
        <f t="shared" ref="D23:F23" si="3">SUM(D21:D22)</f>
        <v>171.1</v>
      </c>
      <c r="E23" s="4">
        <f t="shared" si="3"/>
        <v>96.76</v>
      </c>
      <c r="F23" s="4">
        <f t="shared" si="3"/>
        <v>74.34</v>
      </c>
    </row>
    <row r="24" spans="1:6" x14ac:dyDescent="0.3">
      <c r="B24" s="4"/>
      <c r="C24" s="4"/>
      <c r="D24" s="4"/>
      <c r="E24" s="4"/>
      <c r="F24" s="4"/>
    </row>
    <row r="25" spans="1:6" x14ac:dyDescent="0.3">
      <c r="A25" t="s">
        <v>19</v>
      </c>
      <c r="B25" s="4"/>
      <c r="C25" s="4"/>
      <c r="D25" s="4"/>
      <c r="E25" s="4"/>
      <c r="F25" s="4"/>
    </row>
    <row r="26" spans="1:6" x14ac:dyDescent="0.3">
      <c r="A26" t="s">
        <v>16</v>
      </c>
      <c r="B26" s="4"/>
      <c r="C26" s="4">
        <v>40</v>
      </c>
      <c r="D26" s="4">
        <v>40</v>
      </c>
      <c r="E26" s="4"/>
      <c r="F26" s="4">
        <v>20</v>
      </c>
    </row>
    <row r="27" spans="1:6" x14ac:dyDescent="0.3">
      <c r="A27" t="s">
        <v>17</v>
      </c>
      <c r="B27" s="4"/>
      <c r="C27" s="4"/>
      <c r="D27" s="4">
        <v>30</v>
      </c>
      <c r="E27" s="4">
        <v>30</v>
      </c>
      <c r="F27" s="4"/>
    </row>
    <row r="28" spans="1:6" x14ac:dyDescent="0.3">
      <c r="A28" t="s">
        <v>18</v>
      </c>
      <c r="B28" s="9">
        <v>10.44</v>
      </c>
      <c r="C28" s="9">
        <v>8.6999999999999993</v>
      </c>
      <c r="D28" s="9">
        <v>18.899999999999999</v>
      </c>
      <c r="E28" s="9">
        <v>13.24</v>
      </c>
      <c r="F28" s="9">
        <v>5.66</v>
      </c>
    </row>
    <row r="29" spans="1:6" x14ac:dyDescent="0.3">
      <c r="B29" s="4"/>
      <c r="C29" s="4"/>
      <c r="D29" s="4"/>
      <c r="E29" s="4"/>
      <c r="F29" s="4"/>
    </row>
    <row r="30" spans="1:6" x14ac:dyDescent="0.3">
      <c r="A30" s="10" t="s">
        <v>28</v>
      </c>
      <c r="B30" s="11">
        <f>SUM(B23:B28)</f>
        <v>60</v>
      </c>
      <c r="C30" s="11">
        <f t="shared" ref="C30" si="4">SUM(C23:C28)</f>
        <v>90</v>
      </c>
      <c r="D30" s="11">
        <f t="shared" ref="D30:F30" si="5">SUM(D23:D28)</f>
        <v>260</v>
      </c>
      <c r="E30" s="11">
        <f t="shared" si="5"/>
        <v>140</v>
      </c>
      <c r="F30" s="11">
        <f t="shared" si="5"/>
        <v>100</v>
      </c>
    </row>
    <row r="32" spans="1:6" x14ac:dyDescent="0.3">
      <c r="A32" t="s">
        <v>11</v>
      </c>
      <c r="F32" s="4">
        <v>339</v>
      </c>
    </row>
    <row r="33" spans="1:6" x14ac:dyDescent="0.3">
      <c r="A33" t="s">
        <v>12</v>
      </c>
      <c r="F33" s="4">
        <f>B30+D30+F30</f>
        <v>420</v>
      </c>
    </row>
  </sheetData>
  <pageMargins left="0.7" right="0.7" top="0.75" bottom="0.75" header="0.3" footer="0.3"/>
  <pageSetup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2023-09-15T21:23:05Z</dcterms:modified>
</cp:coreProperties>
</file>